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" l="1"/>
  <c r="H29" i="1"/>
  <c r="H25" i="1"/>
  <c r="H59" i="1" l="1"/>
  <c r="H33" i="1" l="1"/>
  <c r="H18" i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<sst xmlns="http://schemas.openxmlformats.org/spreadsheetml/2006/main" count="60" uniqueCount="34">
  <si>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</si>
  <si>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</si>
  <si>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</si>
  <si>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</si>
  <si>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</si>
  <si>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</si>
  <si>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</si>
  <si>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</si>
  <si>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</si>
  <si>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</si>
  <si>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</si>
  <si>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</si>
  <si>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</si>
  <si>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</si>
  <si>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</si>
  <si>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</si>
  <si>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</si>
  <si>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</si>
  <si>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</si>
  <si>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</si>
  <si>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</si>
  <si>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</si>
  <si>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</si>
  <si>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</si>
  <si>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</si>
  <si>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</si>
  <si>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</si>
  <si>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</si>
  <si>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</si>
  <si>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</si>
  <si>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</si>
  <si>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Dana 22.01.2025.godine Dom zdravlja Požarevac nije izvršio plaćanje prema dobavljačima:</t>
  </si>
  <si>
    <t>Primljena i neutrošena participacija od 22.01.2025</t>
  </si>
  <si>
    <t xml:space="preserve">Dana: 22.01.2025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</si>
</sst>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36" zoomScaleNormal="100" workbookViewId="0">
      <selection activeCell="H50" sqref="H50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5" t="s">
        <v>0</v>
      </c>
      <c r="D2" s="35"/>
      <c r="E2" s="35"/>
      <c r="F2" s="35"/>
      <c r="G2" s="35"/>
    </row>
    <row r="4" spans="2:15" x14ac:dyDescent="0.25">
      <c r="B4" s="36" t="s">
        <v>1</v>
      </c>
      <c r="C4" s="36"/>
      <c r="D4" s="36"/>
    </row>
    <row r="5" spans="2:15" x14ac:dyDescent="0.25">
      <c r="B5" s="36" t="s">
        <v>2</v>
      </c>
      <c r="C5" s="36"/>
      <c r="D5" s="36"/>
    </row>
    <row r="6" spans="2:15" x14ac:dyDescent="0.25">
      <c r="B6" s="36" t="s">
        <v>3</v>
      </c>
      <c r="C6" s="36"/>
      <c r="D6" s="36"/>
    </row>
    <row r="7" spans="2:15" x14ac:dyDescent="0.25">
      <c r="I7" s="9"/>
      <c r="J7" s="9"/>
    </row>
    <row r="8" spans="2:15" x14ac:dyDescent="0.25">
      <c r="B8" s="37" t="s">
        <v>33</v>
      </c>
      <c r="C8" s="37"/>
      <c r="D8" s="37"/>
      <c r="E8" s="37"/>
      <c r="F8" s="37"/>
      <c r="G8" s="37"/>
      <c r="H8" s="37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2" t="s">
        <v>4</v>
      </c>
      <c r="C11" s="43"/>
      <c r="D11" s="43"/>
      <c r="E11" s="43"/>
      <c r="F11" s="44"/>
      <c r="G11" s="24" t="s">
        <v>5</v>
      </c>
      <c r="H11" s="24" t="s">
        <v>6</v>
      </c>
      <c r="I11" s="9"/>
      <c r="J11" s="9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5">
        <v>45679</v>
      </c>
      <c r="H12" s="12">
        <v>286582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9" t="s">
        <v>8</v>
      </c>
      <c r="C13" s="39"/>
      <c r="D13" s="39"/>
      <c r="E13" s="39"/>
      <c r="F13" s="39"/>
      <c r="G13" s="16">
        <v>45679</v>
      </c>
      <c r="H13" s="1">
        <f>H14+H30-H38-H52</f>
        <v>104123.26999999977</v>
      </c>
      <c r="I13" s="9"/>
      <c r="J13" s="9"/>
      <c r="K13" s="7"/>
      <c r="L13" s="7"/>
      <c r="M13" s="7"/>
      <c r="N13" s="7"/>
      <c r="O13" s="7"/>
    </row>
    <row r="14" spans="2:15" x14ac:dyDescent="0.25">
      <c r="B14" s="41" t="s">
        <v>9</v>
      </c>
      <c r="C14" s="41"/>
      <c r="D14" s="41"/>
      <c r="E14" s="41"/>
      <c r="F14" s="41"/>
      <c r="G14" s="17">
        <v>45679</v>
      </c>
      <c r="H14" s="2">
        <f>SUM(H15:H29)</f>
        <v>104338.25999999978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f>1776484.14-1757783.54</f>
        <v>18700.59999999986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30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12840.44-1261.21+524080-6-72+1076320.08+110001.11-150.25+1335642.49-110127.85-3450.15-8196.75-5897.45-1080588.29-524080-1076320.03-205197.4-86.75-40122.03-0.05-115.55-76.93</f>
        <v>3135.4299999999043</v>
      </c>
      <c r="I25" s="25"/>
      <c r="J25" s="9"/>
      <c r="K25" s="9"/>
      <c r="L25" s="6"/>
      <c r="M25" s="6"/>
    </row>
    <row r="26" spans="2:13" x14ac:dyDescent="0.25">
      <c r="B26" s="29" t="s">
        <v>19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20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21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1050+5200+3550+2050+12550+7600+6950+3700+800+8550+3000+5050+8900+3500+800+5550+5000+1550+8150+3500+4900+1750+2000-60114.77+700+12800+4150+900+4700+3400+2000+7550+3050-3241-11342+1400+6600+4300</f>
        <v>82502.23000000001</v>
      </c>
      <c r="I29" s="25"/>
      <c r="J29" s="9"/>
      <c r="K29" s="6"/>
      <c r="L29" s="6"/>
    </row>
    <row r="30" spans="2:13" x14ac:dyDescent="0.25">
      <c r="B30" s="32" t="s">
        <v>22</v>
      </c>
      <c r="C30" s="33"/>
      <c r="D30" s="33"/>
      <c r="E30" s="33"/>
      <c r="F30" s="34"/>
      <c r="G30" s="17">
        <v>45679</v>
      </c>
      <c r="H30" s="2">
        <f>H31+H32+H33+H34+H36+H37+H35</f>
        <v>9.9999999947613105E-3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f>43022.67-43022.66</f>
        <v>9.9999999947613105E-3</v>
      </c>
      <c r="I33" s="9"/>
      <c r="J33" s="9"/>
      <c r="K33" s="6"/>
      <c r="L33" s="6"/>
      <c r="M33" s="6"/>
    </row>
    <row r="34" spans="2:13" x14ac:dyDescent="0.25">
      <c r="B34" s="29" t="s">
        <v>20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v>0</v>
      </c>
      <c r="I37" s="9"/>
      <c r="J37" s="9"/>
    </row>
    <row r="38" spans="2:13" x14ac:dyDescent="0.25">
      <c r="B38" s="45" t="s">
        <v>23</v>
      </c>
      <c r="C38" s="46"/>
      <c r="D38" s="46"/>
      <c r="E38" s="46"/>
      <c r="F38" s="47"/>
      <c r="G38" s="20">
        <v>45679</v>
      </c>
      <c r="H38" s="3">
        <f>SUM(H39:H51)</f>
        <v>215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28</v>
      </c>
      <c r="C43" s="30"/>
      <c r="D43" s="30"/>
      <c r="E43" s="30"/>
      <c r="F43" s="31"/>
      <c r="G43" s="18" t="s">
        <v>29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30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209+6</f>
        <v>215</v>
      </c>
      <c r="I49" s="9"/>
      <c r="J49" s="9"/>
    </row>
    <row r="50" spans="2:12" x14ac:dyDescent="0.25">
      <c r="B50" s="29" t="s">
        <v>20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21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45" t="s">
        <v>24</v>
      </c>
      <c r="C52" s="46"/>
      <c r="D52" s="46"/>
      <c r="E52" s="46"/>
      <c r="F52" s="47"/>
      <c r="G52" s="20">
        <v>45679</v>
      </c>
      <c r="H52" s="3">
        <f>SUM(H53:H58)</f>
        <v>0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0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0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v>0</v>
      </c>
      <c r="I55" s="9"/>
      <c r="J55" s="9"/>
      <c r="K55" s="6"/>
    </row>
    <row r="56" spans="2:12" x14ac:dyDescent="0.25">
      <c r="B56" s="29" t="s">
        <v>20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0</v>
      </c>
      <c r="I57" s="9"/>
      <c r="J57" s="9"/>
    </row>
    <row r="58" spans="2:12" x14ac:dyDescent="0.25">
      <c r="B58" s="29" t="s">
        <v>21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48" t="s">
        <v>25</v>
      </c>
      <c r="C59" s="49"/>
      <c r="D59" s="49"/>
      <c r="E59" s="49"/>
      <c r="F59" s="50"/>
      <c r="G59" s="21">
        <v>45679</v>
      </c>
      <c r="H59" s="4">
        <f>609640.2+1897174.61-1897174.61-41352.97+18700.6-18700.6-385828.5+14561.19-14561.19</f>
        <v>182458.72999999998</v>
      </c>
      <c r="I59" s="9"/>
      <c r="K59" s="6"/>
      <c r="L59" s="6"/>
    </row>
    <row r="60" spans="2:12" x14ac:dyDescent="0.25">
      <c r="B60" s="29" t="s">
        <v>26</v>
      </c>
      <c r="C60" s="30"/>
      <c r="D60" s="30"/>
      <c r="E60" s="30"/>
      <c r="F60" s="31"/>
      <c r="G60" s="19"/>
      <c r="H60" s="1">
        <v>0</v>
      </c>
      <c r="I60" s="9"/>
      <c r="J60" s="9"/>
      <c r="L60" s="6"/>
    </row>
    <row r="61" spans="2:12" x14ac:dyDescent="0.25">
      <c r="B61" s="52" t="s">
        <v>27</v>
      </c>
      <c r="C61" s="53"/>
      <c r="D61" s="53"/>
      <c r="E61" s="53"/>
      <c r="F61" s="54"/>
      <c r="G61" s="19"/>
      <c r="H61" s="5">
        <f>H14+H30-H38-H52+H59-H60</f>
        <v>286581.99999999977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51" t="s">
        <v>31</v>
      </c>
      <c r="C63" s="51"/>
      <c r="D63" s="51"/>
      <c r="E63" s="13"/>
      <c r="F63" s="13"/>
      <c r="G63" s="7"/>
      <c r="H63" s="11"/>
      <c r="I63" s="9"/>
      <c r="J63" s="9"/>
      <c r="K63" s="6"/>
    </row>
  </sheetData>
  <mergeCells count="58"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C2:G2"/>
    <mergeCell ref="B4:D4"/>
    <mergeCell ref="B5:D5"/>
    <mergeCell ref="B6:D6"/>
    <mergeCell ref="B8:H8"/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2025-01-23T06:25:59Z</dcterms:modified>
  <cp:category/>
  <cp:contentStatus/>
</cp:coreProperties>
</file>